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vlado.jocovic\Work Folders\WF Desktop\Nabavke 2025\Reklamni materijal\POZIV; SPEC; OSTALO\"/>
    </mc:Choice>
  </mc:AlternateContent>
  <xr:revisionPtr revIDLastSave="0" documentId="13_ncr:1_{8329A356-0FE8-414E-84D1-0F653AEC5B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vogodišnji materijal 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3" l="1"/>
  <c r="G15" i="3"/>
  <c r="G16" i="3"/>
  <c r="G6" i="3"/>
  <c r="G24" i="3"/>
  <c r="G25" i="3"/>
  <c r="G26" i="3"/>
  <c r="G27" i="3"/>
  <c r="G28" i="3"/>
  <c r="G12" i="3"/>
  <c r="G13" i="3"/>
  <c r="G14" i="3"/>
  <c r="G19" i="3"/>
  <c r="G20" i="3"/>
  <c r="G9" i="3"/>
  <c r="G8" i="3"/>
  <c r="G5" i="3"/>
  <c r="G4" i="3"/>
  <c r="G10" i="3" l="1"/>
  <c r="G17" i="3"/>
  <c r="G21" i="3"/>
  <c r="G29" i="3"/>
  <c r="G2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7" authorId="0" shapeId="0" xr:uid="{C998DF07-FC5D-4D52-8599-389B84032404}">
      <text>
        <r>
          <rPr>
            <b/>
            <sz val="9"/>
            <color indexed="8"/>
            <rFont val="Tahoma"/>
            <family val="2"/>
            <charset val="238"/>
          </rPr>
          <t>Author:</t>
        </r>
        <r>
          <rPr>
            <sz val="9"/>
            <color indexed="8"/>
            <rFont val="Tahoma"/>
            <family val="2"/>
            <charset val="238"/>
          </rPr>
          <t xml:space="preserve">
</t>
        </r>
        <r>
          <rPr>
            <sz val="9"/>
            <color indexed="8"/>
            <rFont val="Tahoma"/>
            <family val="2"/>
            <charset val="238"/>
          </rPr>
          <t xml:space="preserve">Ovo je dizajn koji već imate pripremljen za formu stiketa - ukloniti pozadinske linije i samo da ostane na vrhu srce, ispod hvala za saradnju. Logo Alter Modusa </t>
        </r>
      </text>
    </comment>
  </commentList>
</comments>
</file>

<file path=xl/sharedStrings.xml><?xml version="1.0" encoding="utf-8"?>
<sst xmlns="http://schemas.openxmlformats.org/spreadsheetml/2006/main" count="148" uniqueCount="81">
  <si>
    <t xml:space="preserve">Hemijske </t>
  </si>
  <si>
    <t>Šifra</t>
  </si>
  <si>
    <t xml:space="preserve">Boja </t>
  </si>
  <si>
    <t xml:space="preserve">Količina </t>
  </si>
  <si>
    <t>11.059.30 ALBERGO</t>
  </si>
  <si>
    <t xml:space="preserve">R.br. </t>
  </si>
  <si>
    <t>NAZIV ARTIKLA</t>
  </si>
  <si>
    <t>Cijena sa PDV-om*</t>
  </si>
  <si>
    <t xml:space="preserve">Ukupan iznos </t>
  </si>
  <si>
    <t>Štampa</t>
  </si>
  <si>
    <t xml:space="preserve">Vrsta štampe </t>
  </si>
  <si>
    <t>Rok Isporuke</t>
  </si>
  <si>
    <t xml:space="preserve">Garantni rok </t>
  </si>
  <si>
    <t>Rok zamjene neispravnog /oštećenog artikla</t>
  </si>
  <si>
    <t xml:space="preserve">Dodatan komentar </t>
  </si>
  <si>
    <t>Rokovnik</t>
  </si>
  <si>
    <t>60.917.30 ONTARIO - Rokovnik B5</t>
  </si>
  <si>
    <t>crvena</t>
  </si>
  <si>
    <t xml:space="preserve">logo AM  </t>
  </si>
  <si>
    <t xml:space="preserve">sito štampa </t>
  </si>
  <si>
    <t>10-15 radnih dana</t>
  </si>
  <si>
    <t>Za sve proizvode za koje se utvrdi da su isporuceni u neispravnom stanju, vršimo povraćaj/zamjenu</t>
  </si>
  <si>
    <t xml:space="preserve">Uzorak obavezan </t>
  </si>
  <si>
    <t>tampon/digital štampa</t>
  </si>
  <si>
    <t>sito štampa</t>
  </si>
  <si>
    <t xml:space="preserve">Kalendar </t>
  </si>
  <si>
    <t xml:space="preserve">crvena </t>
  </si>
  <si>
    <t>Kesa</t>
  </si>
  <si>
    <t>34.183.10 LEXA - Papirna kesa</t>
  </si>
  <si>
    <t>crna</t>
  </si>
  <si>
    <t>sito/digitalna štampa</t>
  </si>
  <si>
    <t xml:space="preserve">Novogodišnja čestitka </t>
  </si>
  <si>
    <t>Format:  14x12cm 
Obim: 2 strana, štampa na jednoj strani
Papir oystel: Designer Oyster Shell 300g</t>
  </si>
  <si>
    <t>Oyster Shell</t>
  </si>
  <si>
    <t>digitalna štampa</t>
  </si>
  <si>
    <t xml:space="preserve">Alter Modus će dostaviti dizajn čestitke koja treba biti odštampana. Uzorak obavezan </t>
  </si>
  <si>
    <t>Kutija</t>
  </si>
  <si>
    <t>34.483.10 PRESENT - Samosklopiva poklon kutija sa mehanizmom, 20x15x10cm</t>
  </si>
  <si>
    <t xml:space="preserve">crna </t>
  </si>
  <si>
    <t>-</t>
  </si>
  <si>
    <t xml:space="preserve">Ukrasna traka </t>
  </si>
  <si>
    <t>Satenska crvena traka 7mm</t>
  </si>
  <si>
    <t>bez štampe na traci</t>
  </si>
  <si>
    <t>Brendiranje poklon kutije direktna stampa</t>
  </si>
  <si>
    <t>Hvala za saradnju! Logo Alter Modus</t>
  </si>
  <si>
    <t xml:space="preserve">bijela štampa </t>
  </si>
  <si>
    <t>Ovo je dizajn koji već imate pripremljen za formu stiketa - ukloniti pozadinske linije i samo da ostane  na vrhu srce, ispod hvala za saradnju! Logo Alter Modusa</t>
  </si>
  <si>
    <t xml:space="preserve">Formiranje kutije i vezivanje satenske trake </t>
  </si>
  <si>
    <t>montaza kutije, ubacivanje proizvoda i drvene vune za pakovanje i zastitu proizvoda, lijepljenje naljepnice, vezivanje satenske trake</t>
  </si>
  <si>
    <t xml:space="preserve">Ukupno - POKLONI KLIJENATA </t>
  </si>
  <si>
    <t>POKLON SET ZA PARTNERE TOKOM GODINE</t>
  </si>
  <si>
    <t xml:space="preserve">Termos čaša za ponijeti </t>
  </si>
  <si>
    <t>41.133.10 BLEND - Vacuum insulated mug, 350 ml</t>
  </si>
  <si>
    <t xml:space="preserve">Za početak sjajnih stvari! Logo AM </t>
  </si>
  <si>
    <t xml:space="preserve">Šah </t>
  </si>
  <si>
    <t>32.298.71 GAMBIT - Chess</t>
  </si>
  <si>
    <t xml:space="preserve">crno bijeli </t>
  </si>
  <si>
    <t xml:space="preserve">sito štampa - kada se otvori šah, sa unutrašnje strane </t>
  </si>
  <si>
    <t>Šah se dostavlja zasebno</t>
  </si>
  <si>
    <t xml:space="preserve">Ukupno za novogodišnji materijal </t>
  </si>
  <si>
    <t xml:space="preserve">Napomene: </t>
  </si>
  <si>
    <t xml:space="preserve">1. Distribucija novogodišnjeg materijala će se izvršiti u 20 poslovnica Alter Modusa: Bar, Ulcinj, Budva, Tivat, Kotor, Herceg Novi, Bijela, Podgorica Stari aerodrom, Podgorica City kvart, Podgorica Centar, Golubovci, Danilovgrad, Cetinje, Nikšić, Vidrovan, Bijelo Polje, Kolašin, Berane, Pljevlja, Plav </t>
  </si>
  <si>
    <t>2. Novogodšnji materijal će se distribuirati po poslovnicama u količinama i vrstama koje budu navedene u specifikaciji koja bude pripremljena i dostavljena od strane Alter Modusa (u okviru jedne distribucije će se rasporediti svi materijali koji se  budu nabavili)</t>
  </si>
  <si>
    <t xml:space="preserve">3. Cijena treba da sadrži sve pripradajuće troškove za dobijanje brendiranog proizvoda </t>
  </si>
  <si>
    <t>4. Logotip i dizajn obezbjeđuje Alter Modus</t>
  </si>
  <si>
    <t>POKLON ZA KLIJENTE UZ SET</t>
  </si>
  <si>
    <t>POKLON KUTIJA ZA KLIJENTA - NVO</t>
  </si>
  <si>
    <t>POKLON KUTIJA ZA KLIJENTA - MFI</t>
  </si>
  <si>
    <t>Kišobran</t>
  </si>
  <si>
    <t>40.029.10 PANAMERA</t>
  </si>
  <si>
    <t xml:space="preserve">crni </t>
  </si>
  <si>
    <t xml:space="preserve">digitalna štampa </t>
  </si>
  <si>
    <t xml:space="preserve">UKUPNO - PAKET </t>
  </si>
  <si>
    <r>
      <rPr>
        <b/>
        <sz val="10"/>
        <rFont val="Arial"/>
        <family val="2"/>
        <charset val="238"/>
      </rPr>
      <t>Stoni kalendar tanji -</t>
    </r>
    <r>
      <rPr>
        <sz val="10"/>
        <rFont val="Arial"/>
        <family val="2"/>
        <charset val="238"/>
      </rPr>
      <t xml:space="preserve"> kunzdruk 150 grama gloss ili mat za kalendarijum, nosač incada 350 gr  ,kalendarijum 4/4,nosač štampa 2/0 + plastika 1/0, 13 listova+nosač, čelična spirala</t>
    </r>
  </si>
  <si>
    <t>Specifikacija 2 - Nabavka reklamnog novogodišnjeg materijala</t>
  </si>
  <si>
    <r>
      <t>Bežični zvučnik</t>
    </r>
    <r>
      <rPr>
        <b/>
        <sz val="11"/>
        <rFont val="Calibri"/>
        <family val="2"/>
        <charset val="238"/>
        <scheme val="minor"/>
      </rPr>
      <t xml:space="preserve">  - moguće ponuditi cjenovno povoljniju alternativu)</t>
    </r>
  </si>
  <si>
    <t> 37.987.71</t>
  </si>
  <si>
    <t>definisati naknadno</t>
  </si>
  <si>
    <t>definisati naknando</t>
  </si>
  <si>
    <t xml:space="preserve">Formiranje kutije,  vezivanje satenske trake </t>
  </si>
  <si>
    <t>montaza kutije, dekorativna podloga za zaštitu proizvoda i ubacivanje proizvoda , lijepljenje naljepnice, vezivanje satenske trake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</si>
</sst>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5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Calibri   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80">
    <xf numFmtId="0" fontId="0" fillId="0" borderId="0" xfId="0"/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11" fillId="0" borderId="1" xfId="3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164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/>
    </xf>
    <xf numFmtId="0" fontId="9" fillId="0" borderId="0" xfId="4" applyFont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64" fontId="8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vertical="center"/>
    </xf>
    <xf numFmtId="14" fontId="8" fillId="0" borderId="2" xfId="0" applyNumberFormat="1" applyFont="1" applyBorder="1" applyAlignment="1">
      <alignment vertical="center"/>
    </xf>
    <xf numFmtId="14" fontId="8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4" fontId="8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14" fontId="8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164" fontId="10" fillId="0" borderId="4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">
    <cellStyle name="Currency 2" xfId="2" xr:uid="{859FA91E-94AD-445D-9D86-3895E9ADAAF9}"/>
    <cellStyle name="Normal" xfId="0" builtinId="0"/>
    <cellStyle name="Normal 2" xfId="1" xr:uid="{7624D009-BC7F-48A2-8B76-F0F25D06AF2A}"/>
    <cellStyle name="Normal 3" xfId="3" xr:uid="{8260C520-B191-4B52-A45E-20AE2F129855}"/>
    <cellStyle name="Normal 4" xfId="4" xr:uid="{26982F6E-9920-4881-A0CB-1636D35E54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promobox.com/model/albergo-metalna-touch-hemijska-olovka-sr/?color=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D0D9F-05EC-461C-A97D-F7F23CE04780}">
  <dimension ref="A1:M37"/>
  <sheetViews>
    <sheetView tabSelected="1" zoomScale="66" zoomScaleNormal="66" workbookViewId="0">
      <selection activeCell="B36" sqref="B36"/>
    </sheetView>
  </sheetViews>
  <sheetFormatPr defaultColWidth="9.109375" defaultRowHeight="14.4"/>
  <cols>
    <col min="1" max="1" width="4.88671875" style="40" customWidth="1"/>
    <col min="2" max="2" width="24.5546875" style="40" customWidth="1"/>
    <col min="3" max="3" width="49.109375" style="40" customWidth="1"/>
    <col min="4" max="4" width="11.109375" style="40" customWidth="1"/>
    <col min="5" max="5" width="10.33203125" style="40" customWidth="1"/>
    <col min="6" max="6" width="10.88671875" style="40" customWidth="1"/>
    <col min="7" max="7" width="13.88671875" style="40" customWidth="1"/>
    <col min="8" max="8" width="12.6640625" style="40" customWidth="1"/>
    <col min="9" max="9" width="23.6640625" style="40" customWidth="1"/>
    <col min="10" max="10" width="16.109375" style="40" customWidth="1"/>
    <col min="11" max="11" width="12.6640625" style="40" customWidth="1"/>
    <col min="12" max="12" width="19" style="40" customWidth="1"/>
    <col min="13" max="13" width="24.33203125" style="40" customWidth="1"/>
    <col min="14" max="16384" width="9.109375" style="40"/>
  </cols>
  <sheetData>
    <row r="1" spans="1:13" ht="18.600000000000001" thickBot="1">
      <c r="A1" s="60" t="s">
        <v>74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ht="48" customHeight="1" thickBot="1">
      <c r="A2" s="1" t="s">
        <v>5</v>
      </c>
      <c r="B2" s="2" t="s">
        <v>6</v>
      </c>
      <c r="C2" s="2" t="s">
        <v>1</v>
      </c>
      <c r="D2" s="2" t="s">
        <v>2</v>
      </c>
      <c r="E2" s="3" t="s">
        <v>7</v>
      </c>
      <c r="F2" s="2" t="s">
        <v>3</v>
      </c>
      <c r="G2" s="4" t="s">
        <v>8</v>
      </c>
      <c r="H2" s="2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2" t="s">
        <v>14</v>
      </c>
    </row>
    <row r="3" spans="1:13" ht="16.2" thickBot="1">
      <c r="A3" s="63" t="s">
        <v>65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5"/>
    </row>
    <row r="4" spans="1:13">
      <c r="A4" s="5">
        <v>1</v>
      </c>
      <c r="B4" s="6" t="s">
        <v>15</v>
      </c>
      <c r="C4" s="7" t="s">
        <v>16</v>
      </c>
      <c r="D4" s="5" t="s">
        <v>17</v>
      </c>
      <c r="E4" s="16"/>
      <c r="F4" s="17">
        <v>650</v>
      </c>
      <c r="G4" s="16">
        <f t="shared" ref="G4:G8" si="0">+F4*E4</f>
        <v>0</v>
      </c>
      <c r="H4" s="16" t="s">
        <v>18</v>
      </c>
      <c r="I4" s="5" t="s">
        <v>19</v>
      </c>
      <c r="J4" s="42"/>
      <c r="K4" s="42"/>
      <c r="L4" s="42"/>
      <c r="M4" s="8" t="s">
        <v>22</v>
      </c>
    </row>
    <row r="5" spans="1:13">
      <c r="A5" s="8">
        <v>2</v>
      </c>
      <c r="B5" s="9" t="s">
        <v>0</v>
      </c>
      <c r="C5" s="8" t="s">
        <v>4</v>
      </c>
      <c r="D5" s="8" t="s">
        <v>17</v>
      </c>
      <c r="E5" s="22"/>
      <c r="F5" s="23">
        <v>650</v>
      </c>
      <c r="G5" s="22">
        <f t="shared" si="0"/>
        <v>0</v>
      </c>
      <c r="H5" s="8" t="s">
        <v>18</v>
      </c>
      <c r="I5" s="5" t="s">
        <v>23</v>
      </c>
      <c r="J5" s="42"/>
      <c r="K5" s="42"/>
      <c r="L5" s="5"/>
      <c r="M5" s="8" t="s">
        <v>22</v>
      </c>
    </row>
    <row r="6" spans="1:13">
      <c r="A6" s="5">
        <v>3</v>
      </c>
      <c r="B6" s="9" t="s">
        <v>68</v>
      </c>
      <c r="C6" s="8" t="s">
        <v>69</v>
      </c>
      <c r="D6" s="8" t="s">
        <v>70</v>
      </c>
      <c r="E6" s="22"/>
      <c r="F6" s="23">
        <v>300</v>
      </c>
      <c r="G6" s="22">
        <f t="shared" si="0"/>
        <v>0</v>
      </c>
      <c r="H6" s="8" t="s">
        <v>18</v>
      </c>
      <c r="I6" s="5" t="s">
        <v>24</v>
      </c>
      <c r="J6" s="42"/>
      <c r="K6" s="42"/>
      <c r="L6" s="5"/>
      <c r="M6" s="8" t="s">
        <v>22</v>
      </c>
    </row>
    <row r="7" spans="1:13" ht="43.2">
      <c r="A7" s="8">
        <v>4</v>
      </c>
      <c r="B7" s="26" t="s">
        <v>75</v>
      </c>
      <c r="C7" s="41" t="s">
        <v>76</v>
      </c>
      <c r="D7" s="8"/>
      <c r="E7" s="8"/>
      <c r="F7" s="23">
        <v>300</v>
      </c>
      <c r="G7" s="22">
        <f>+F7*E7</f>
        <v>0</v>
      </c>
      <c r="H7" s="8" t="s">
        <v>18</v>
      </c>
      <c r="I7" s="5" t="s">
        <v>71</v>
      </c>
      <c r="J7" s="43"/>
      <c r="K7" s="42"/>
      <c r="L7" s="5"/>
      <c r="M7" s="8" t="s">
        <v>22</v>
      </c>
    </row>
    <row r="8" spans="1:13" ht="67.5" customHeight="1">
      <c r="A8" s="5">
        <v>5</v>
      </c>
      <c r="B8" s="10" t="s">
        <v>25</v>
      </c>
      <c r="C8" s="11" t="s">
        <v>73</v>
      </c>
      <c r="D8" s="8"/>
      <c r="E8" s="22"/>
      <c r="F8" s="23">
        <v>300</v>
      </c>
      <c r="G8" s="22">
        <f t="shared" si="0"/>
        <v>0</v>
      </c>
      <c r="H8" s="44"/>
      <c r="I8" s="8"/>
      <c r="J8" s="43"/>
      <c r="K8" s="42"/>
      <c r="L8" s="5"/>
      <c r="M8" s="8" t="s">
        <v>22</v>
      </c>
    </row>
    <row r="9" spans="1:13">
      <c r="A9" s="8">
        <v>6</v>
      </c>
      <c r="B9" s="12" t="s">
        <v>27</v>
      </c>
      <c r="C9" s="8" t="s">
        <v>28</v>
      </c>
      <c r="D9" s="8" t="s">
        <v>29</v>
      </c>
      <c r="E9" s="22"/>
      <c r="F9" s="23">
        <v>800</v>
      </c>
      <c r="G9" s="22">
        <f>+E9*F9</f>
        <v>0</v>
      </c>
      <c r="H9" s="8" t="s">
        <v>18</v>
      </c>
      <c r="I9" s="8" t="s">
        <v>30</v>
      </c>
      <c r="J9" s="45"/>
      <c r="K9" s="45"/>
      <c r="L9" s="8"/>
      <c r="M9" s="8"/>
    </row>
    <row r="10" spans="1:13">
      <c r="A10" s="78" t="s">
        <v>72</v>
      </c>
      <c r="B10" s="78"/>
      <c r="C10" s="78"/>
      <c r="D10" s="78"/>
      <c r="E10" s="78"/>
      <c r="F10" s="78"/>
      <c r="G10" s="46">
        <f>SUM(G4:G9)</f>
        <v>0</v>
      </c>
      <c r="H10" s="79"/>
      <c r="I10" s="79"/>
      <c r="J10" s="79"/>
      <c r="K10" s="79"/>
      <c r="L10" s="79"/>
      <c r="M10" s="79"/>
    </row>
    <row r="11" spans="1:13" ht="16.2" thickBot="1">
      <c r="A11" s="66" t="s">
        <v>67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8"/>
    </row>
    <row r="12" spans="1:13" ht="70.2" customHeight="1">
      <c r="A12" s="5">
        <v>1</v>
      </c>
      <c r="B12" s="13" t="s">
        <v>31</v>
      </c>
      <c r="C12" s="14" t="s">
        <v>32</v>
      </c>
      <c r="D12" s="15" t="s">
        <v>33</v>
      </c>
      <c r="E12" s="16"/>
      <c r="F12" s="17">
        <v>200</v>
      </c>
      <c r="G12" s="18">
        <f>+F12*E12</f>
        <v>0</v>
      </c>
      <c r="H12" s="18"/>
      <c r="I12" s="18" t="s">
        <v>34</v>
      </c>
      <c r="J12" s="42"/>
      <c r="K12" s="42"/>
      <c r="L12" s="15"/>
      <c r="M12" s="19" t="s">
        <v>35</v>
      </c>
    </row>
    <row r="13" spans="1:13" ht="28.8">
      <c r="A13" s="8">
        <v>2</v>
      </c>
      <c r="B13" s="12" t="s">
        <v>36</v>
      </c>
      <c r="C13" s="20" t="s">
        <v>37</v>
      </c>
      <c r="D13" s="21" t="s">
        <v>38</v>
      </c>
      <c r="E13" s="22"/>
      <c r="F13" s="23">
        <v>200</v>
      </c>
      <c r="G13" s="24">
        <f>+F13*E13</f>
        <v>0</v>
      </c>
      <c r="H13" s="18" t="s">
        <v>39</v>
      </c>
      <c r="I13" s="18" t="s">
        <v>39</v>
      </c>
      <c r="J13" s="42"/>
      <c r="K13" s="42"/>
      <c r="L13" s="15"/>
      <c r="M13" s="8" t="s">
        <v>22</v>
      </c>
    </row>
    <row r="14" spans="1:13" ht="32.4" customHeight="1">
      <c r="A14" s="8">
        <v>3</v>
      </c>
      <c r="B14" s="20" t="s">
        <v>40</v>
      </c>
      <c r="C14" s="7" t="s">
        <v>41</v>
      </c>
      <c r="D14" s="21" t="s">
        <v>26</v>
      </c>
      <c r="E14" s="22"/>
      <c r="F14" s="23">
        <v>200</v>
      </c>
      <c r="G14" s="24">
        <f>+F14*E14</f>
        <v>0</v>
      </c>
      <c r="H14" s="39" t="s">
        <v>42</v>
      </c>
      <c r="I14" s="18" t="s">
        <v>39</v>
      </c>
      <c r="J14" s="42"/>
      <c r="K14" s="42"/>
      <c r="L14" s="15"/>
      <c r="M14" s="8" t="s">
        <v>22</v>
      </c>
    </row>
    <row r="15" spans="1:13" ht="65.400000000000006" customHeight="1">
      <c r="A15" s="8">
        <v>4</v>
      </c>
      <c r="B15" s="20" t="s">
        <v>43</v>
      </c>
      <c r="C15" s="20" t="s">
        <v>78</v>
      </c>
      <c r="D15" s="21" t="s">
        <v>77</v>
      </c>
      <c r="E15" s="22"/>
      <c r="F15" s="23">
        <v>200</v>
      </c>
      <c r="G15" s="24">
        <f>+F15*E15</f>
        <v>0</v>
      </c>
      <c r="H15" s="20" t="s">
        <v>77</v>
      </c>
      <c r="I15" s="25" t="s">
        <v>30</v>
      </c>
      <c r="J15" s="42"/>
      <c r="K15" s="42"/>
      <c r="L15" s="15"/>
      <c r="M15" s="8" t="s">
        <v>22</v>
      </c>
    </row>
    <row r="16" spans="1:13" ht="77.400000000000006" customHeight="1">
      <c r="A16" s="31">
        <v>5</v>
      </c>
      <c r="B16" s="32" t="s">
        <v>79</v>
      </c>
      <c r="C16" s="27" t="s">
        <v>80</v>
      </c>
      <c r="D16" s="33"/>
      <c r="E16" s="34"/>
      <c r="F16" s="35">
        <v>200</v>
      </c>
      <c r="G16" s="36">
        <f>+F16*E16</f>
        <v>0</v>
      </c>
      <c r="H16" s="37" t="s">
        <v>39</v>
      </c>
      <c r="I16" s="37" t="s">
        <v>39</v>
      </c>
      <c r="J16" s="47"/>
      <c r="K16" s="47"/>
      <c r="L16" s="48"/>
      <c r="M16" s="31" t="s">
        <v>22</v>
      </c>
    </row>
    <row r="17" spans="1:13" ht="15.6">
      <c r="A17" s="74" t="s">
        <v>49</v>
      </c>
      <c r="B17" s="74"/>
      <c r="C17" s="74"/>
      <c r="D17" s="74"/>
      <c r="E17" s="74"/>
      <c r="F17" s="74"/>
      <c r="G17" s="49">
        <f>SUM(G12:G16)</f>
        <v>0</v>
      </c>
      <c r="H17" s="75"/>
      <c r="I17" s="75"/>
      <c r="J17" s="75"/>
      <c r="K17" s="75"/>
      <c r="L17" s="75"/>
      <c r="M17" s="75"/>
    </row>
    <row r="18" spans="1:13" ht="15.6" hidden="1">
      <c r="A18" s="73" t="s">
        <v>50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1:13" hidden="1">
      <c r="A19" s="38">
        <v>2</v>
      </c>
      <c r="B19" s="38" t="s">
        <v>51</v>
      </c>
      <c r="C19" s="38" t="s">
        <v>52</v>
      </c>
      <c r="D19" s="38" t="s">
        <v>29</v>
      </c>
      <c r="E19" s="50">
        <v>9.85</v>
      </c>
      <c r="F19" s="38">
        <v>0</v>
      </c>
      <c r="G19" s="50">
        <f>+F19*E19</f>
        <v>0</v>
      </c>
      <c r="H19" s="38" t="s">
        <v>53</v>
      </c>
      <c r="I19" s="38" t="s">
        <v>24</v>
      </c>
      <c r="J19" s="51" t="s">
        <v>20</v>
      </c>
      <c r="K19" s="51" t="s">
        <v>21</v>
      </c>
      <c r="L19" s="51" t="s">
        <v>20</v>
      </c>
      <c r="M19" s="38" t="s">
        <v>22</v>
      </c>
    </row>
    <row r="20" spans="1:13" ht="49.95" hidden="1" customHeight="1" thickBot="1">
      <c r="A20" s="38">
        <v>5</v>
      </c>
      <c r="B20" s="38" t="s">
        <v>54</v>
      </c>
      <c r="C20" s="38" t="s">
        <v>55</v>
      </c>
      <c r="D20" s="38" t="s">
        <v>56</v>
      </c>
      <c r="E20" s="50">
        <v>5.9</v>
      </c>
      <c r="F20" s="38">
        <v>0</v>
      </c>
      <c r="G20" s="50">
        <f>+F20*E20</f>
        <v>0</v>
      </c>
      <c r="H20" s="38" t="s">
        <v>18</v>
      </c>
      <c r="I20" s="28" t="s">
        <v>57</v>
      </c>
      <c r="J20" s="51" t="s">
        <v>20</v>
      </c>
      <c r="K20" s="51" t="s">
        <v>21</v>
      </c>
      <c r="L20" s="51" t="s">
        <v>20</v>
      </c>
      <c r="M20" s="38" t="s">
        <v>58</v>
      </c>
    </row>
    <row r="21" spans="1:13" hidden="1">
      <c r="A21" s="74" t="s">
        <v>49</v>
      </c>
      <c r="B21" s="74"/>
      <c r="C21" s="74"/>
      <c r="D21" s="74"/>
      <c r="E21" s="74"/>
      <c r="F21" s="74"/>
      <c r="G21" s="49">
        <f>SUM(G19:G20)</f>
        <v>0</v>
      </c>
      <c r="H21" s="76"/>
      <c r="I21" s="76"/>
      <c r="J21" s="76"/>
      <c r="K21" s="76"/>
      <c r="L21" s="76"/>
      <c r="M21" s="76"/>
    </row>
    <row r="22" spans="1:13">
      <c r="A22" s="77" t="s">
        <v>59</v>
      </c>
      <c r="B22" s="77"/>
      <c r="C22" s="77"/>
      <c r="D22" s="77"/>
      <c r="E22" s="77"/>
      <c r="F22" s="77"/>
      <c r="G22" s="49">
        <f>+G10+G17</f>
        <v>0</v>
      </c>
      <c r="H22" s="76"/>
      <c r="I22" s="76"/>
      <c r="J22" s="76"/>
      <c r="K22" s="76"/>
      <c r="L22" s="76"/>
      <c r="M22" s="76"/>
    </row>
    <row r="23" spans="1:13" ht="16.2" hidden="1" thickBot="1">
      <c r="A23" s="66" t="s">
        <v>66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8"/>
    </row>
    <row r="24" spans="1:13" ht="70.2" hidden="1" customHeight="1">
      <c r="A24" s="5">
        <v>1</v>
      </c>
      <c r="B24" s="13" t="s">
        <v>31</v>
      </c>
      <c r="C24" s="14" t="s">
        <v>32</v>
      </c>
      <c r="D24" s="15" t="s">
        <v>33</v>
      </c>
      <c r="E24" s="16">
        <v>0.4</v>
      </c>
      <c r="F24" s="17">
        <v>0</v>
      </c>
      <c r="G24" s="18">
        <f>+F24*E24</f>
        <v>0</v>
      </c>
      <c r="H24" s="18"/>
      <c r="I24" s="18" t="s">
        <v>34</v>
      </c>
      <c r="J24" s="42" t="s">
        <v>20</v>
      </c>
      <c r="K24" s="42" t="s">
        <v>21</v>
      </c>
      <c r="L24" s="15" t="s">
        <v>20</v>
      </c>
      <c r="M24" s="19" t="s">
        <v>35</v>
      </c>
    </row>
    <row r="25" spans="1:13" ht="28.8" hidden="1">
      <c r="A25" s="8">
        <v>2</v>
      </c>
      <c r="B25" s="12" t="s">
        <v>36</v>
      </c>
      <c r="C25" s="20" t="s">
        <v>37</v>
      </c>
      <c r="D25" s="21" t="s">
        <v>38</v>
      </c>
      <c r="E25" s="22">
        <v>5.8</v>
      </c>
      <c r="F25" s="23">
        <v>0</v>
      </c>
      <c r="G25" s="24">
        <f>+F25*E25</f>
        <v>0</v>
      </c>
      <c r="H25" s="18" t="s">
        <v>39</v>
      </c>
      <c r="I25" s="18" t="s">
        <v>39</v>
      </c>
      <c r="J25" s="42" t="s">
        <v>20</v>
      </c>
      <c r="K25" s="42" t="s">
        <v>21</v>
      </c>
      <c r="L25" s="15" t="s">
        <v>20</v>
      </c>
      <c r="M25" s="8" t="s">
        <v>22</v>
      </c>
    </row>
    <row r="26" spans="1:13" hidden="1">
      <c r="A26" s="8">
        <v>3</v>
      </c>
      <c r="B26" s="20" t="s">
        <v>40</v>
      </c>
      <c r="C26" s="7" t="s">
        <v>41</v>
      </c>
      <c r="D26" s="21" t="s">
        <v>26</v>
      </c>
      <c r="E26" s="22">
        <v>0.3</v>
      </c>
      <c r="F26" s="23">
        <v>0</v>
      </c>
      <c r="G26" s="24">
        <f>+F26*E26</f>
        <v>0</v>
      </c>
      <c r="H26" s="18" t="s">
        <v>42</v>
      </c>
      <c r="I26" s="18" t="s">
        <v>39</v>
      </c>
      <c r="J26" s="42" t="s">
        <v>20</v>
      </c>
      <c r="K26" s="42" t="s">
        <v>21</v>
      </c>
      <c r="L26" s="15" t="s">
        <v>20</v>
      </c>
      <c r="M26" s="8" t="s">
        <v>22</v>
      </c>
    </row>
    <row r="27" spans="1:13" ht="70.95" hidden="1" customHeight="1">
      <c r="A27" s="8">
        <v>4</v>
      </c>
      <c r="B27" s="20" t="s">
        <v>43</v>
      </c>
      <c r="C27" s="20" t="s">
        <v>44</v>
      </c>
      <c r="D27" s="21" t="s">
        <v>45</v>
      </c>
      <c r="E27" s="22">
        <v>0.7</v>
      </c>
      <c r="F27" s="23">
        <v>0</v>
      </c>
      <c r="G27" s="24">
        <f>+F27*E27</f>
        <v>0</v>
      </c>
      <c r="H27" s="20" t="s">
        <v>44</v>
      </c>
      <c r="I27" s="18" t="s">
        <v>30</v>
      </c>
      <c r="J27" s="42" t="s">
        <v>20</v>
      </c>
      <c r="K27" s="42" t="s">
        <v>21</v>
      </c>
      <c r="L27" s="15" t="s">
        <v>20</v>
      </c>
      <c r="M27" s="28" t="s">
        <v>46</v>
      </c>
    </row>
    <row r="28" spans="1:13" ht="77.400000000000006" hidden="1" customHeight="1" thickBot="1">
      <c r="A28" s="8">
        <v>5</v>
      </c>
      <c r="B28" s="26" t="s">
        <v>47</v>
      </c>
      <c r="C28" s="27" t="s">
        <v>48</v>
      </c>
      <c r="D28" s="21"/>
      <c r="E28" s="22">
        <v>1.5</v>
      </c>
      <c r="F28" s="23">
        <v>0</v>
      </c>
      <c r="G28" s="24">
        <f>+F28*E28</f>
        <v>0</v>
      </c>
      <c r="H28" s="18" t="s">
        <v>39</v>
      </c>
      <c r="I28" s="18" t="s">
        <v>39</v>
      </c>
      <c r="J28" s="42" t="s">
        <v>20</v>
      </c>
      <c r="K28" s="42" t="s">
        <v>21</v>
      </c>
      <c r="L28" s="15" t="s">
        <v>20</v>
      </c>
      <c r="M28" s="8" t="s">
        <v>22</v>
      </c>
    </row>
    <row r="29" spans="1:13" ht="16.2" hidden="1" thickBot="1">
      <c r="A29" s="69" t="s">
        <v>49</v>
      </c>
      <c r="B29" s="70"/>
      <c r="C29" s="70"/>
      <c r="D29" s="70"/>
      <c r="E29" s="70"/>
      <c r="F29" s="71"/>
      <c r="G29" s="52">
        <f>SUM(G24:G28)</f>
        <v>0</v>
      </c>
      <c r="H29" s="72"/>
      <c r="I29" s="72"/>
      <c r="J29" s="72"/>
      <c r="K29" s="72"/>
      <c r="L29" s="72"/>
      <c r="M29" s="72"/>
    </row>
    <row r="30" spans="1:13">
      <c r="A30" s="53"/>
      <c r="B30" s="54" t="s">
        <v>60</v>
      </c>
      <c r="C30" s="53"/>
      <c r="D30" s="53"/>
      <c r="E30" s="53"/>
      <c r="F30" s="53"/>
      <c r="G30" s="55"/>
      <c r="H30" s="56"/>
      <c r="I30" s="56"/>
      <c r="J30" s="56"/>
      <c r="K30" s="56"/>
      <c r="L30" s="56"/>
      <c r="M30" s="56"/>
    </row>
    <row r="31" spans="1:13">
      <c r="A31" s="57"/>
      <c r="B31" s="29" t="s">
        <v>61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8"/>
    </row>
    <row r="32" spans="1:13">
      <c r="A32" s="57"/>
      <c r="B32" s="7" t="s">
        <v>62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8"/>
    </row>
    <row r="33" spans="1:13">
      <c r="A33" s="57"/>
      <c r="B33" s="30" t="s">
        <v>63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</row>
    <row r="34" spans="1:13">
      <c r="A34" s="57"/>
      <c r="B34" s="30" t="s">
        <v>64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</row>
    <row r="35" spans="1:13">
      <c r="A35" s="57"/>
      <c r="B35" s="29"/>
      <c r="C35" s="57"/>
      <c r="D35" s="57"/>
      <c r="E35" s="57"/>
      <c r="F35" s="57"/>
      <c r="G35" s="59"/>
      <c r="H35" s="57"/>
      <c r="I35" s="57"/>
      <c r="J35" s="57"/>
      <c r="K35" s="57"/>
      <c r="L35" s="57"/>
      <c r="M35" s="57"/>
    </row>
    <row r="37" spans="1:13" ht="12" customHeight="1"/>
  </sheetData>
  <mergeCells count="15">
    <mergeCell ref="A1:M1"/>
    <mergeCell ref="A3:M3"/>
    <mergeCell ref="A23:M23"/>
    <mergeCell ref="A29:F29"/>
    <mergeCell ref="H29:M29"/>
    <mergeCell ref="A18:M18"/>
    <mergeCell ref="A11:M11"/>
    <mergeCell ref="A17:F17"/>
    <mergeCell ref="H17:M17"/>
    <mergeCell ref="A21:F21"/>
    <mergeCell ref="H21:M21"/>
    <mergeCell ref="A22:F22"/>
    <mergeCell ref="H22:M22"/>
    <mergeCell ref="A10:F10"/>
    <mergeCell ref="H10:M10"/>
  </mergeCells>
  <hyperlinks>
    <hyperlink ref="C5" r:id="rId1" display="https://promobox.com/model/albergo-metalna-touch-hemijska-olovka-sr/?color=30" xr:uid="{C44A9E95-0183-4520-9EE9-D3628119AC68}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Novogodišnji materijal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Lejla Muratagić</dc:creator>
  <cp:lastModifiedBy>Vlado Jocović</cp:lastModifiedBy>
  <dcterms:created xsi:type="dcterms:W3CDTF">2015-06-05T18:17:20Z</dcterms:created>
  <dcterms:modified xsi:type="dcterms:W3CDTF">2025-06-13T06:33:35Z</dcterms:modified>
</cp:coreProperties>
</file>